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gion\Desktop\ATH zajęcia\Statystyka medyczna\Zdalne nauczanie\"/>
    </mc:Choice>
  </mc:AlternateContent>
  <bookViews>
    <workbookView xWindow="0" yWindow="0" windowWidth="28800" windowHeight="12135"/>
  </bookViews>
  <sheets>
    <sheet name="Zadanie 1 - przykład" sheetId="1" r:id="rId1"/>
    <sheet name="Zadanie 2" sheetId="3" r:id="rId2"/>
    <sheet name="Zadanie 3" sheetId="4" r:id="rId3"/>
    <sheet name="Zadanie 4" sheetId="7"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5" i="1" l="1" a="1"/>
  <c r="E65" i="1" s="1"/>
  <c r="C52" i="1"/>
  <c r="C62" i="1"/>
  <c r="C61" i="1"/>
  <c r="C60" i="1"/>
  <c r="E68" i="1" l="1"/>
  <c r="E67" i="1"/>
  <c r="E66" i="1"/>
  <c r="M48" i="1" l="1"/>
  <c r="C51" i="1" l="1"/>
  <c r="C50" i="1"/>
  <c r="C49" i="1"/>
  <c r="C48" i="1"/>
</calcChain>
</file>

<file path=xl/sharedStrings.xml><?xml version="1.0" encoding="utf-8"?>
<sst xmlns="http://schemas.openxmlformats.org/spreadsheetml/2006/main" count="32" uniqueCount="32">
  <si>
    <t>1) Dla następujących danych: 2,1,1,10,12,9,8,5,13,1,11,2 
Obliczyć dominantę, medianę, kwartyl dolny i górny.</t>
  </si>
  <si>
    <t>Dane</t>
  </si>
  <si>
    <t>Dane uporządkowane</t>
  </si>
  <si>
    <t>D=</t>
  </si>
  <si>
    <t xml:space="preserve">2) Wyniki badania klinicznego dotyczące czasu w którym stężenie leku w osoczu krwi osiągnęło wartość maksymalną były następujące (w godzinach):
1,41; 1,81; 3,25; 1,37; 1,09; 1,96; 0,78; 1,51; 1,18; 2,56; 1,62; 1,15; 2,03; 2,21; 0,91
a) Porównując średnią arytmetyczną i medianę ocenić czy rozkład jest prawo czy lewoskośny. 
b) Podać przedział, w którym mieści się środkowych 50% wyników.
</t>
  </si>
  <si>
    <t>Liczba pracowników</t>
  </si>
  <si>
    <t>Wynagrodzenie</t>
  </si>
  <si>
    <t>3) Rozkład miesięcznych zarobków w firmie był następujący:</t>
  </si>
  <si>
    <r>
      <t>Q</t>
    </r>
    <r>
      <rPr>
        <vertAlign val="subscript"/>
        <sz val="11"/>
        <color theme="1"/>
        <rFont val="Calibri"/>
        <family val="2"/>
        <charset val="238"/>
        <scheme val="minor"/>
      </rPr>
      <t>1</t>
    </r>
    <r>
      <rPr>
        <sz val="11"/>
        <color theme="1"/>
        <rFont val="Calibri"/>
        <family val="2"/>
        <charset val="238"/>
        <scheme val="minor"/>
      </rPr>
      <t>=</t>
    </r>
  </si>
  <si>
    <r>
      <t>Q</t>
    </r>
    <r>
      <rPr>
        <vertAlign val="subscript"/>
        <sz val="11"/>
        <color theme="1"/>
        <rFont val="Calibri"/>
        <family val="2"/>
        <charset val="238"/>
        <scheme val="minor"/>
      </rPr>
      <t>3</t>
    </r>
    <r>
      <rPr>
        <sz val="11"/>
        <color theme="1"/>
        <rFont val="Calibri"/>
        <family val="2"/>
        <charset val="238"/>
        <scheme val="minor"/>
      </rPr>
      <t>=</t>
    </r>
  </si>
  <si>
    <r>
      <t>M</t>
    </r>
    <r>
      <rPr>
        <vertAlign val="subscript"/>
        <sz val="11"/>
        <color theme="1"/>
        <rFont val="Calibri"/>
        <family val="2"/>
        <charset val="238"/>
        <scheme val="minor"/>
      </rPr>
      <t>e</t>
    </r>
    <r>
      <rPr>
        <sz val="11"/>
        <color theme="1"/>
        <rFont val="Calibri"/>
        <family val="2"/>
        <charset val="238"/>
        <scheme val="minor"/>
      </rPr>
      <t>=</t>
    </r>
  </si>
  <si>
    <t>1. Najpierw wypisać dane z treści zadania</t>
  </si>
  <si>
    <t>2. Następnie uporządkować dane klikając po zaznaczeniu całej tablicy danych PPM (prawy przycisk myszy)
 i wybrać zakładkę sortuj (jak na zdjęciu z prawej strony tego tekstu)</t>
  </si>
  <si>
    <t>3. Teraz wybrać odpowiednią funkcję dla zaznaczonego zakresu (nazwy funkcji w komórkach po lewej). 
W przypadku dominanty mamy funkcję o nazwię wyst.naj.wart. W przypadku kwartyla musimy wybrać jego rząd wpisując liczbę po ; (1 to pierwszy kwartyl, 3 to trzeci kwartyl)</t>
  </si>
  <si>
    <r>
      <t>Q</t>
    </r>
    <r>
      <rPr>
        <vertAlign val="subscript"/>
        <sz val="11"/>
        <color theme="1"/>
        <rFont val="Calibri"/>
        <family val="2"/>
        <charset val="238"/>
        <scheme val="minor"/>
      </rPr>
      <t>2</t>
    </r>
    <r>
      <rPr>
        <sz val="11"/>
        <color theme="1"/>
        <rFont val="Calibri"/>
        <family val="2"/>
        <charset val="238"/>
        <scheme val="minor"/>
      </rPr>
      <t>=</t>
    </r>
  </si>
  <si>
    <t>Kwartyl rzędu drugiego
 to mediana</t>
  </si>
  <si>
    <t>Średnia</t>
  </si>
  <si>
    <t>L.P.</t>
  </si>
  <si>
    <t>Przedział</t>
  </si>
  <si>
    <t>Limit górny</t>
  </si>
  <si>
    <t>Częstość</t>
  </si>
  <si>
    <t>4 do 8</t>
  </si>
  <si>
    <t>8 do 12</t>
  </si>
  <si>
    <t>0 do 4</t>
  </si>
  <si>
    <t>od 12 do 16</t>
  </si>
  <si>
    <t>Rozstęp</t>
  </si>
  <si>
    <t>liczba klas</t>
  </si>
  <si>
    <t>liczba klas zaokrąglana</t>
  </si>
  <si>
    <r>
      <t>Od Q</t>
    </r>
    <r>
      <rPr>
        <b/>
        <vertAlign val="subscript"/>
        <sz val="12"/>
        <color theme="1"/>
        <rFont val="Calibri"/>
        <family val="2"/>
        <charset val="238"/>
        <scheme val="minor"/>
      </rPr>
      <t>1</t>
    </r>
    <r>
      <rPr>
        <b/>
        <sz val="12"/>
        <color theme="1"/>
        <rFont val="Calibri"/>
        <family val="2"/>
        <charset val="238"/>
        <scheme val="minor"/>
      </rPr>
      <t xml:space="preserve"> do Q</t>
    </r>
    <r>
      <rPr>
        <b/>
        <vertAlign val="subscript"/>
        <sz val="12"/>
        <color theme="1"/>
        <rFont val="Calibri"/>
        <family val="2"/>
        <charset val="238"/>
        <scheme val="minor"/>
      </rPr>
      <t>3</t>
    </r>
    <r>
      <rPr>
        <b/>
        <sz val="12"/>
        <color theme="1"/>
        <rFont val="Calibri"/>
        <family val="2"/>
        <charset val="238"/>
        <scheme val="minor"/>
      </rPr>
      <t xml:space="preserve"> mieści się 50% wyników</t>
    </r>
  </si>
  <si>
    <t>W prospekcie reklamowym napisano, że średni zarobek wynosi 5957 zł, czy jest to prawda?,
a jeśli nie to ile? Podać przedział, w którym mieści się 50% środkowych wyników.</t>
  </si>
  <si>
    <t xml:space="preserve">4) Grupę 101 absolwentów pewnej uczelni zbadano ze względu średnią ocen ze studiów.
Trzynastu studentów uzyskało ocenę ndst, piętnastu dst, trzydziestu db, dwudziestu trzech
bdb, pozostali uzyskali ocenę celującą. 
Wyznaczyć wartość przeciętną (średnią), medianę oraz dominantę ocen ze studiów.
</t>
  </si>
  <si>
    <t>Jest to wykres prawoskośny</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</si>
</sst>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charset val="238"/>
      <scheme val="minor"/>
    </font>
    <font>
      <b/>
      <sz val="11"/>
      <color theme="1"/>
      <name val="Calibri"/>
      <family val="2"/>
      <charset val="238"/>
      <scheme val="minor"/>
    </font>
    <font>
      <b/>
      <sz val="12"/>
      <color theme="1"/>
      <name val="Calibri"/>
      <family val="2"/>
      <charset val="238"/>
      <scheme val="minor"/>
    </font>
    <font>
      <b/>
      <sz val="14"/>
      <color theme="1"/>
      <name val="Calibri"/>
      <family val="2"/>
      <charset val="238"/>
      <scheme val="minor"/>
    </font>
    <font>
      <vertAlign val="subscript"/>
      <sz val="11"/>
      <color theme="1"/>
      <name val="Calibri"/>
      <family val="2"/>
      <charset val="238"/>
      <scheme val="minor"/>
    </font>
    <font>
      <b/>
      <vertAlign val="subscript"/>
      <sz val="12"/>
      <color theme="1"/>
      <name val="Calibri"/>
      <family val="2"/>
      <charset val="238"/>
      <scheme val="minor"/>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67">
    <xf numFmtId="0" fontId="0" fillId="0" borderId="0" xfId="0"/>
    <xf numFmtId="0" fontId="1" fillId="0" borderId="1" xfId="0" applyFont="1" applyBorder="1" applyAlignment="1">
      <alignment horizontal="center"/>
    </xf>
    <xf numFmtId="0" fontId="1" fillId="2" borderId="1" xfId="0" applyFont="1" applyFill="1" applyBorder="1" applyAlignment="1">
      <alignment horizontal="center"/>
    </xf>
    <xf numFmtId="0" fontId="0" fillId="2" borderId="2"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1" xfId="0" applyBorder="1" applyAlignment="1">
      <alignment horizontal="center"/>
    </xf>
    <xf numFmtId="0" fontId="0" fillId="0" borderId="15" xfId="0" applyBorder="1" applyAlignment="1">
      <alignment horizontal="center" vertical="center" wrapText="1"/>
    </xf>
    <xf numFmtId="0" fontId="0" fillId="0" borderId="13" xfId="0" applyBorder="1" applyAlignment="1">
      <alignment horizontal="center" vertical="center" wrapText="1"/>
    </xf>
    <xf numFmtId="0" fontId="2" fillId="0" borderId="5" xfId="0" applyFont="1" applyBorder="1" applyAlignment="1">
      <alignment horizontal="center" vertical="center" wrapText="1"/>
    </xf>
    <xf numFmtId="0" fontId="2" fillId="0" borderId="14" xfId="0" applyFont="1" applyBorder="1" applyAlignment="1">
      <alignment horizontal="center" vertical="center" wrapText="1"/>
    </xf>
    <xf numFmtId="0" fontId="1" fillId="2" borderId="1" xfId="0" applyFont="1" applyFill="1" applyBorder="1" applyAlignment="1">
      <alignment horizontal="center"/>
    </xf>
    <xf numFmtId="0" fontId="0" fillId="0" borderId="0" xfId="0" applyAlignment="1">
      <alignment vertical="center"/>
    </xf>
    <xf numFmtId="0" fontId="0" fillId="0" borderId="5" xfId="0" applyBorder="1" applyAlignment="1">
      <alignment horizontal="center" vertical="center"/>
    </xf>
    <xf numFmtId="0" fontId="0" fillId="0" borderId="1" xfId="0" applyNumberFormat="1" applyBorder="1" applyAlignment="1">
      <alignment horizontal="center"/>
    </xf>
    <xf numFmtId="0" fontId="0" fillId="0" borderId="0" xfId="0" applyBorder="1" applyAlignment="1">
      <alignment horizontal="center"/>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2" fillId="2" borderId="1" xfId="0" applyFont="1" applyFill="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0" fillId="0" borderId="6" xfId="0" applyBorder="1" applyAlignment="1">
      <alignment horizontal="center"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cellXfs>
  <cellStyles count="1">
    <cellStyle name="Normalny" xfId="0" builtinId="0"/>
  </cellStyles>
  <dxfs count="6">
    <dxf>
      <alignment horizontal="center" vertical="bottom" textRotation="0" wrapText="0" indent="0" justifyLastLine="0" shrinkToFit="0" readingOrder="0"/>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dxf>
    <dxf>
      <border>
        <bottom style="thin">
          <color indexed="64"/>
        </bottom>
      </border>
    </dxf>
    <dxf>
      <fill>
        <patternFill patternType="solid">
          <fgColor indexed="64"/>
          <bgColor rgb="FFFFFF00"/>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l-PL"/>
              <a:t>Częstość</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chemeClr val="accent1"/>
            </a:solidFill>
            <a:ln>
              <a:noFill/>
            </a:ln>
            <a:effectLst/>
          </c:spPr>
          <c:invertIfNegative val="0"/>
          <c:trendline>
            <c:spPr>
              <a:ln w="19050" cap="rnd">
                <a:solidFill>
                  <a:schemeClr val="accent1"/>
                </a:solidFill>
                <a:prstDash val="sysDot"/>
              </a:ln>
              <a:effectLst/>
            </c:spPr>
            <c:trendlineType val="poly"/>
            <c:order val="6"/>
            <c:intercept val="0"/>
            <c:dispRSqr val="0"/>
            <c:dispEq val="0"/>
          </c:trendline>
          <c:cat>
            <c:strRef>
              <c:f>'Zadanie 1 - przykład'!$C$65:$C$68</c:f>
              <c:strCache>
                <c:ptCount val="4"/>
                <c:pt idx="0">
                  <c:v>0 do 4</c:v>
                </c:pt>
                <c:pt idx="1">
                  <c:v>4 do 8</c:v>
                </c:pt>
                <c:pt idx="2">
                  <c:v>8 do 12</c:v>
                </c:pt>
                <c:pt idx="3">
                  <c:v>od 12 do 16</c:v>
                </c:pt>
              </c:strCache>
            </c:strRef>
          </c:cat>
          <c:val>
            <c:numRef>
              <c:f>'Zadanie 1 - przykład'!$E$65:$E$68</c:f>
              <c:numCache>
                <c:formatCode>General</c:formatCode>
                <c:ptCount val="4"/>
                <c:pt idx="0">
                  <c:v>5</c:v>
                </c:pt>
                <c:pt idx="1">
                  <c:v>2</c:v>
                </c:pt>
                <c:pt idx="2">
                  <c:v>4</c:v>
                </c:pt>
                <c:pt idx="3">
                  <c:v>1</c:v>
                </c:pt>
              </c:numCache>
            </c:numRef>
          </c:val>
        </c:ser>
        <c:dLbls>
          <c:showLegendKey val="0"/>
          <c:showVal val="0"/>
          <c:showCatName val="0"/>
          <c:showSerName val="0"/>
          <c:showPercent val="0"/>
          <c:showBubbleSize val="0"/>
        </c:dLbls>
        <c:gapWidth val="219"/>
        <c:overlap val="-27"/>
        <c:axId val="589684640"/>
        <c:axId val="589686208"/>
      </c:barChart>
      <c:catAx>
        <c:axId val="589684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589686208"/>
        <c:crosses val="autoZero"/>
        <c:auto val="1"/>
        <c:lblAlgn val="ctr"/>
        <c:lblOffset val="100"/>
        <c:noMultiLvlLbl val="0"/>
      </c:catAx>
      <c:valAx>
        <c:axId val="5896862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5896846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28575</xdr:colOff>
      <xdr:row>22</xdr:row>
      <xdr:rowOff>142875</xdr:rowOff>
    </xdr:from>
    <xdr:to>
      <xdr:col>13</xdr:col>
      <xdr:colOff>247650</xdr:colOff>
      <xdr:row>43</xdr:row>
      <xdr:rowOff>9525</xdr:rowOff>
    </xdr:to>
    <xdr:pic>
      <xdr:nvPicPr>
        <xdr:cNvPr id="2" name="Obraz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34225" y="4371975"/>
          <a:ext cx="4686300" cy="388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419100</xdr:colOff>
      <xdr:row>62</xdr:row>
      <xdr:rowOff>0</xdr:rowOff>
    </xdr:from>
    <xdr:to>
      <xdr:col>10</xdr:col>
      <xdr:colOff>428625</xdr:colOff>
      <xdr:row>76</xdr:row>
      <xdr:rowOff>76200</xdr:rowOff>
    </xdr:to>
    <xdr:graphicFrame macro="">
      <xdr:nvGraphicFramePr>
        <xdr:cNvPr id="3" name="Wykres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190500</xdr:colOff>
      <xdr:row>78</xdr:row>
      <xdr:rowOff>123825</xdr:rowOff>
    </xdr:from>
    <xdr:to>
      <xdr:col>11</xdr:col>
      <xdr:colOff>798992</xdr:colOff>
      <xdr:row>95</xdr:row>
      <xdr:rowOff>47230</xdr:rowOff>
    </xdr:to>
    <xdr:pic>
      <xdr:nvPicPr>
        <xdr:cNvPr id="4" name="Obraz 3"/>
        <xdr:cNvPicPr>
          <a:picLocks noChangeAspect="1"/>
        </xdr:cNvPicPr>
      </xdr:nvPicPr>
      <xdr:blipFill>
        <a:blip xmlns:r="http://schemas.openxmlformats.org/officeDocument/2006/relationships" r:embed="rId3"/>
        <a:stretch>
          <a:fillRect/>
        </a:stretch>
      </xdr:blipFill>
      <xdr:spPr>
        <a:xfrm>
          <a:off x="2466975" y="15249525"/>
          <a:ext cx="8866667" cy="3161905"/>
        </a:xfrm>
        <a:prstGeom prst="rect">
          <a:avLst/>
        </a:prstGeom>
      </xdr:spPr>
    </xdr:pic>
    <xdr:clientData/>
  </xdr:twoCellAnchor>
</xdr:wsDr>
</file>

<file path=xl/tables/table1.xml><?xml version="1.0" encoding="utf-8"?>
<table xmlns="http://schemas.openxmlformats.org/spreadsheetml/2006/main" id="2" name="Tabela2" displayName="Tabela2" ref="B29:B41" totalsRowShown="0" headerRowDxfId="5" dataDxfId="3" headerRowBorderDxfId="4" tableBorderDxfId="2" totalsRowBorderDxfId="1">
  <autoFilter ref="B29:B41"/>
  <sortState ref="B30:B41">
    <sortCondition ref="B10:B22"/>
  </sortState>
  <tableColumns count="1">
    <tableColumn id="1" name="Dane uporządkowane" dataDxfId="0"/>
  </tableColumns>
  <tableStyleInfo name="TableStyleLight1"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71"/>
  <sheetViews>
    <sheetView tabSelected="1" topLeftCell="B1" workbookViewId="0">
      <selection activeCell="O80" sqref="O80"/>
    </sheetView>
  </sheetViews>
  <sheetFormatPr defaultRowHeight="15" x14ac:dyDescent="0.25"/>
  <cols>
    <col min="2" max="2" width="25" bestFit="1" customWidth="1"/>
    <col min="3" max="3" width="12" bestFit="1" customWidth="1"/>
    <col min="4" max="4" width="12" customWidth="1"/>
    <col min="5" max="5" width="22.28515625" customWidth="1"/>
    <col min="6" max="6" width="31.85546875" customWidth="1"/>
    <col min="12" max="12" width="12.140625" customWidth="1"/>
  </cols>
  <sheetData>
    <row r="1" spans="2:8" ht="15.75" thickBot="1" x14ac:dyDescent="0.3"/>
    <row r="2" spans="2:8" x14ac:dyDescent="0.25">
      <c r="B2" s="31" t="s">
        <v>0</v>
      </c>
      <c r="C2" s="32"/>
      <c r="D2" s="32"/>
      <c r="E2" s="32"/>
      <c r="F2" s="32"/>
      <c r="G2" s="32"/>
      <c r="H2" s="33"/>
    </row>
    <row r="3" spans="2:8" x14ac:dyDescent="0.25">
      <c r="B3" s="34"/>
      <c r="C3" s="35"/>
      <c r="D3" s="35"/>
      <c r="E3" s="35"/>
      <c r="F3" s="35"/>
      <c r="G3" s="35"/>
      <c r="H3" s="36"/>
    </row>
    <row r="4" spans="2:8" x14ac:dyDescent="0.25">
      <c r="B4" s="34"/>
      <c r="C4" s="35"/>
      <c r="D4" s="35"/>
      <c r="E4" s="35"/>
      <c r="F4" s="35"/>
      <c r="G4" s="35"/>
      <c r="H4" s="36"/>
    </row>
    <row r="5" spans="2:8" x14ac:dyDescent="0.25">
      <c r="B5" s="34"/>
      <c r="C5" s="35"/>
      <c r="D5" s="35"/>
      <c r="E5" s="35"/>
      <c r="F5" s="35"/>
      <c r="G5" s="35"/>
      <c r="H5" s="36"/>
    </row>
    <row r="6" spans="2:8" x14ac:dyDescent="0.25">
      <c r="B6" s="34"/>
      <c r="C6" s="35"/>
      <c r="D6" s="35"/>
      <c r="E6" s="35"/>
      <c r="F6" s="35"/>
      <c r="G6" s="35"/>
      <c r="H6" s="36"/>
    </row>
    <row r="7" spans="2:8" x14ac:dyDescent="0.25">
      <c r="B7" s="34"/>
      <c r="C7" s="35"/>
      <c r="D7" s="35"/>
      <c r="E7" s="35"/>
      <c r="F7" s="35"/>
      <c r="G7" s="35"/>
      <c r="H7" s="36"/>
    </row>
    <row r="8" spans="2:8" ht="15.75" thickBot="1" x14ac:dyDescent="0.3">
      <c r="B8" s="37"/>
      <c r="C8" s="38"/>
      <c r="D8" s="38"/>
      <c r="E8" s="38"/>
      <c r="F8" s="38"/>
      <c r="G8" s="38"/>
      <c r="H8" s="39"/>
    </row>
    <row r="14" spans="2:8" ht="15.75" thickBot="1" x14ac:dyDescent="0.3"/>
    <row r="15" spans="2:8" x14ac:dyDescent="0.25">
      <c r="B15" s="2" t="s">
        <v>1</v>
      </c>
      <c r="D15" s="40" t="s">
        <v>11</v>
      </c>
      <c r="E15" s="22"/>
      <c r="F15" s="23"/>
    </row>
    <row r="16" spans="2:8" x14ac:dyDescent="0.25">
      <c r="B16" s="1">
        <v>2</v>
      </c>
      <c r="D16" s="24"/>
      <c r="E16" s="25"/>
      <c r="F16" s="26"/>
    </row>
    <row r="17" spans="2:6" ht="15.75" thickBot="1" x14ac:dyDescent="0.3">
      <c r="B17" s="1">
        <v>1</v>
      </c>
      <c r="D17" s="27"/>
      <c r="E17" s="28"/>
      <c r="F17" s="29"/>
    </row>
    <row r="18" spans="2:6" x14ac:dyDescent="0.25">
      <c r="B18" s="1">
        <v>1</v>
      </c>
    </row>
    <row r="19" spans="2:6" x14ac:dyDescent="0.25">
      <c r="B19" s="1">
        <v>10</v>
      </c>
    </row>
    <row r="20" spans="2:6" x14ac:dyDescent="0.25">
      <c r="B20" s="1">
        <v>12</v>
      </c>
    </row>
    <row r="21" spans="2:6" x14ac:dyDescent="0.25">
      <c r="B21" s="1">
        <v>9</v>
      </c>
    </row>
    <row r="22" spans="2:6" x14ac:dyDescent="0.25">
      <c r="B22" s="1">
        <v>8</v>
      </c>
    </row>
    <row r="23" spans="2:6" x14ac:dyDescent="0.25">
      <c r="B23" s="1">
        <v>5</v>
      </c>
    </row>
    <row r="24" spans="2:6" x14ac:dyDescent="0.25">
      <c r="B24" s="1">
        <v>13</v>
      </c>
    </row>
    <row r="25" spans="2:6" x14ac:dyDescent="0.25">
      <c r="B25" s="1">
        <v>1</v>
      </c>
    </row>
    <row r="26" spans="2:6" x14ac:dyDescent="0.25">
      <c r="B26" s="1">
        <v>11</v>
      </c>
    </row>
    <row r="27" spans="2:6" x14ac:dyDescent="0.25">
      <c r="B27" s="1">
        <v>2</v>
      </c>
    </row>
    <row r="28" spans="2:6" ht="15.75" thickBot="1" x14ac:dyDescent="0.3"/>
    <row r="29" spans="2:6" x14ac:dyDescent="0.25">
      <c r="B29" s="3" t="s">
        <v>2</v>
      </c>
      <c r="D29" s="16" t="s">
        <v>12</v>
      </c>
      <c r="E29" s="22"/>
      <c r="F29" s="23"/>
    </row>
    <row r="30" spans="2:6" x14ac:dyDescent="0.25">
      <c r="B30" s="4">
        <v>1</v>
      </c>
      <c r="D30" s="24"/>
      <c r="E30" s="25"/>
      <c r="F30" s="26"/>
    </row>
    <row r="31" spans="2:6" x14ac:dyDescent="0.25">
      <c r="B31" s="4">
        <v>1</v>
      </c>
      <c r="D31" s="24"/>
      <c r="E31" s="25"/>
      <c r="F31" s="26"/>
    </row>
    <row r="32" spans="2:6" ht="15.75" thickBot="1" x14ac:dyDescent="0.3">
      <c r="B32" s="4">
        <v>1</v>
      </c>
      <c r="D32" s="27"/>
      <c r="E32" s="28"/>
      <c r="F32" s="29"/>
    </row>
    <row r="33" spans="2:13" x14ac:dyDescent="0.25">
      <c r="B33" s="4">
        <v>2</v>
      </c>
    </row>
    <row r="34" spans="2:13" x14ac:dyDescent="0.25">
      <c r="B34" s="4">
        <v>2</v>
      </c>
    </row>
    <row r="35" spans="2:13" x14ac:dyDescent="0.25">
      <c r="B35" s="4">
        <v>5</v>
      </c>
    </row>
    <row r="36" spans="2:13" x14ac:dyDescent="0.25">
      <c r="B36" s="4">
        <v>8</v>
      </c>
    </row>
    <row r="37" spans="2:13" x14ac:dyDescent="0.25">
      <c r="B37" s="4">
        <v>9</v>
      </c>
    </row>
    <row r="38" spans="2:13" x14ac:dyDescent="0.25">
      <c r="B38" s="4">
        <v>10</v>
      </c>
    </row>
    <row r="39" spans="2:13" x14ac:dyDescent="0.25">
      <c r="B39" s="4">
        <v>11</v>
      </c>
    </row>
    <row r="40" spans="2:13" x14ac:dyDescent="0.25">
      <c r="B40" s="4">
        <v>12</v>
      </c>
    </row>
    <row r="41" spans="2:13" x14ac:dyDescent="0.25">
      <c r="B41" s="5">
        <v>13</v>
      </c>
    </row>
    <row r="45" spans="2:13" ht="15.75" thickBot="1" x14ac:dyDescent="0.3"/>
    <row r="46" spans="2:13" ht="15.75" thickBot="1" x14ac:dyDescent="0.3">
      <c r="E46" s="16" t="s">
        <v>13</v>
      </c>
      <c r="F46" s="17"/>
    </row>
    <row r="47" spans="2:13" ht="15" customHeight="1" thickBot="1" x14ac:dyDescent="0.3">
      <c r="E47" s="18"/>
      <c r="F47" s="19"/>
      <c r="I47" s="16" t="s">
        <v>15</v>
      </c>
      <c r="J47" s="22"/>
      <c r="K47" s="23"/>
      <c r="L47" s="12"/>
      <c r="M47" s="12"/>
    </row>
    <row r="48" spans="2:13" ht="18.75" customHeight="1" thickBot="1" x14ac:dyDescent="0.3">
      <c r="B48" s="6" t="s">
        <v>3</v>
      </c>
      <c r="C48" s="6">
        <f>_xlfn.MODE.SNGL(Tabela2[Dane uporządkowane])</f>
        <v>1</v>
      </c>
      <c r="E48" s="18"/>
      <c r="F48" s="19"/>
      <c r="I48" s="24"/>
      <c r="J48" s="25"/>
      <c r="K48" s="26"/>
      <c r="L48" s="13" t="s">
        <v>14</v>
      </c>
      <c r="M48" s="13">
        <f>QUARTILE(Tabela2[Dane uporządkowane],2)</f>
        <v>6.5</v>
      </c>
    </row>
    <row r="49" spans="2:13" ht="18.75" thickBot="1" x14ac:dyDescent="0.4">
      <c r="B49" s="6" t="s">
        <v>10</v>
      </c>
      <c r="C49" s="6">
        <f>MEDIAN(Tabela2[Dane uporządkowane])</f>
        <v>6.5</v>
      </c>
      <c r="E49" s="18"/>
      <c r="F49" s="19"/>
      <c r="I49" s="27"/>
      <c r="J49" s="28"/>
      <c r="K49" s="29"/>
      <c r="L49" s="12"/>
      <c r="M49" s="12"/>
    </row>
    <row r="50" spans="2:13" ht="18" x14ac:dyDescent="0.35">
      <c r="B50" s="6" t="s">
        <v>8</v>
      </c>
      <c r="C50" s="6">
        <f>QUARTILE(Tabela2[Dane uporządkowane],1)</f>
        <v>1.75</v>
      </c>
      <c r="E50" s="18"/>
      <c r="F50" s="19"/>
    </row>
    <row r="51" spans="2:13" ht="19.5" thickBot="1" x14ac:dyDescent="0.4">
      <c r="B51" s="6" t="s">
        <v>9</v>
      </c>
      <c r="C51" s="6">
        <f>QUARTILE(Tabela2[Dane uporządkowane],3)</f>
        <v>10.25</v>
      </c>
      <c r="E51" s="20"/>
      <c r="F51" s="21"/>
      <c r="I51" s="30" t="s">
        <v>28</v>
      </c>
      <c r="J51" s="30"/>
      <c r="K51" s="30"/>
      <c r="L51" s="30"/>
    </row>
    <row r="52" spans="2:13" x14ac:dyDescent="0.25">
      <c r="B52" s="6" t="s">
        <v>16</v>
      </c>
      <c r="C52" s="6">
        <f>AVERAGE(Tabela2[Dane uporządkowane])</f>
        <v>6.25</v>
      </c>
    </row>
    <row r="53" spans="2:13" x14ac:dyDescent="0.25">
      <c r="B53" s="15"/>
      <c r="C53" s="15"/>
    </row>
    <row r="54" spans="2:13" x14ac:dyDescent="0.25">
      <c r="B54" s="15"/>
      <c r="C54" s="15"/>
    </row>
    <row r="55" spans="2:13" x14ac:dyDescent="0.25">
      <c r="B55" s="15"/>
      <c r="C55" s="15"/>
    </row>
    <row r="56" spans="2:13" x14ac:dyDescent="0.25">
      <c r="B56" s="15"/>
      <c r="C56" s="15"/>
    </row>
    <row r="57" spans="2:13" x14ac:dyDescent="0.25">
      <c r="B57" s="15"/>
      <c r="C57" s="15"/>
    </row>
    <row r="60" spans="2:13" x14ac:dyDescent="0.25">
      <c r="B60" s="6" t="s">
        <v>25</v>
      </c>
      <c r="C60" s="6">
        <f>B41-B30</f>
        <v>12</v>
      </c>
    </row>
    <row r="61" spans="2:13" x14ac:dyDescent="0.25">
      <c r="B61" s="6" t="s">
        <v>26</v>
      </c>
      <c r="C61" s="6">
        <f>SQRT(C60)</f>
        <v>3.4641016151377544</v>
      </c>
    </row>
    <row r="62" spans="2:13" x14ac:dyDescent="0.25">
      <c r="B62" s="6" t="s">
        <v>27</v>
      </c>
      <c r="C62" s="6">
        <f>ROUNDUP(C61,0)</f>
        <v>4</v>
      </c>
    </row>
    <row r="64" spans="2:13" x14ac:dyDescent="0.25">
      <c r="B64" s="11" t="s">
        <v>17</v>
      </c>
      <c r="C64" s="11" t="s">
        <v>18</v>
      </c>
      <c r="D64" s="11" t="s">
        <v>19</v>
      </c>
      <c r="E64" s="11" t="s">
        <v>20</v>
      </c>
    </row>
    <row r="65" spans="2:15" x14ac:dyDescent="0.25">
      <c r="B65" s="6">
        <v>1</v>
      </c>
      <c r="C65" s="6" t="s">
        <v>23</v>
      </c>
      <c r="D65" s="6">
        <v>4</v>
      </c>
      <c r="E65" s="6">
        <f t="array" ref="E65:E68">FREQUENCY(Tabela2[Dane uporządkowane],D65:D68)</f>
        <v>5</v>
      </c>
    </row>
    <row r="66" spans="2:15" x14ac:dyDescent="0.25">
      <c r="B66" s="6">
        <v>2</v>
      </c>
      <c r="C66" s="14" t="s">
        <v>21</v>
      </c>
      <c r="D66" s="6">
        <v>8</v>
      </c>
      <c r="E66" s="6">
        <v>2</v>
      </c>
    </row>
    <row r="67" spans="2:15" x14ac:dyDescent="0.25">
      <c r="B67" s="6">
        <v>3</v>
      </c>
      <c r="C67" s="6" t="s">
        <v>22</v>
      </c>
      <c r="D67" s="6">
        <v>12</v>
      </c>
      <c r="E67" s="6">
        <v>4</v>
      </c>
    </row>
    <row r="68" spans="2:15" x14ac:dyDescent="0.25">
      <c r="B68" s="6">
        <v>4</v>
      </c>
      <c r="C68" s="6" t="s">
        <v>24</v>
      </c>
      <c r="D68" s="6">
        <v>16</v>
      </c>
      <c r="E68" s="6">
        <v>1</v>
      </c>
    </row>
    <row r="71" spans="2:15" ht="15.75" x14ac:dyDescent="0.25">
      <c r="L71" s="30" t="s">
        <v>31</v>
      </c>
      <c r="M71" s="30"/>
      <c r="N71" s="30"/>
      <c r="O71" s="30"/>
    </row>
  </sheetData>
  <mergeCells count="7">
    <mergeCell ref="L71:O71"/>
    <mergeCell ref="E46:F51"/>
    <mergeCell ref="I47:K49"/>
    <mergeCell ref="I51:L51"/>
    <mergeCell ref="B2:H8"/>
    <mergeCell ref="D15:F17"/>
    <mergeCell ref="D29:F32"/>
  </mergeCells>
  <pageMargins left="0.7" right="0.7" top="0.75" bottom="0.75" header="0.3" footer="0.3"/>
  <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9"/>
  <sheetViews>
    <sheetView workbookViewId="0">
      <selection activeCell="Q20" sqref="Q20"/>
    </sheetView>
  </sheetViews>
  <sheetFormatPr defaultRowHeight="15" x14ac:dyDescent="0.25"/>
  <cols>
    <col min="4" max="4" width="29.5703125" customWidth="1"/>
    <col min="6" max="6" width="10.7109375" customWidth="1"/>
  </cols>
  <sheetData>
    <row r="1" spans="2:14" ht="15.75" thickBot="1" x14ac:dyDescent="0.3"/>
    <row r="2" spans="2:14" ht="15" customHeight="1" x14ac:dyDescent="0.25">
      <c r="B2" s="31" t="s">
        <v>4</v>
      </c>
      <c r="C2" s="41"/>
      <c r="D2" s="41"/>
      <c r="E2" s="41"/>
      <c r="F2" s="41"/>
      <c r="G2" s="41"/>
      <c r="H2" s="41"/>
      <c r="I2" s="41"/>
      <c r="J2" s="41"/>
      <c r="K2" s="41"/>
      <c r="L2" s="41"/>
      <c r="M2" s="41"/>
      <c r="N2" s="42"/>
    </row>
    <row r="3" spans="2:14" ht="15" customHeight="1" x14ac:dyDescent="0.25">
      <c r="B3" s="43"/>
      <c r="C3" s="44"/>
      <c r="D3" s="44"/>
      <c r="E3" s="44"/>
      <c r="F3" s="44"/>
      <c r="G3" s="44"/>
      <c r="H3" s="44"/>
      <c r="I3" s="44"/>
      <c r="J3" s="44"/>
      <c r="K3" s="44"/>
      <c r="L3" s="44"/>
      <c r="M3" s="44"/>
      <c r="N3" s="45"/>
    </row>
    <row r="4" spans="2:14" ht="15" customHeight="1" x14ac:dyDescent="0.25">
      <c r="B4" s="43"/>
      <c r="C4" s="44"/>
      <c r="D4" s="44"/>
      <c r="E4" s="44"/>
      <c r="F4" s="44"/>
      <c r="G4" s="44"/>
      <c r="H4" s="44"/>
      <c r="I4" s="44"/>
      <c r="J4" s="44"/>
      <c r="K4" s="44"/>
      <c r="L4" s="44"/>
      <c r="M4" s="44"/>
      <c r="N4" s="45"/>
    </row>
    <row r="5" spans="2:14" ht="15" customHeight="1" x14ac:dyDescent="0.25">
      <c r="B5" s="43"/>
      <c r="C5" s="44"/>
      <c r="D5" s="44"/>
      <c r="E5" s="44"/>
      <c r="F5" s="44"/>
      <c r="G5" s="44"/>
      <c r="H5" s="44"/>
      <c r="I5" s="44"/>
      <c r="J5" s="44"/>
      <c r="K5" s="44"/>
      <c r="L5" s="44"/>
      <c r="M5" s="44"/>
      <c r="N5" s="45"/>
    </row>
    <row r="6" spans="2:14" ht="15" customHeight="1" x14ac:dyDescent="0.25">
      <c r="B6" s="43"/>
      <c r="C6" s="44"/>
      <c r="D6" s="44"/>
      <c r="E6" s="44"/>
      <c r="F6" s="44"/>
      <c r="G6" s="44"/>
      <c r="H6" s="44"/>
      <c r="I6" s="44"/>
      <c r="J6" s="44"/>
      <c r="K6" s="44"/>
      <c r="L6" s="44"/>
      <c r="M6" s="44"/>
      <c r="N6" s="45"/>
    </row>
    <row r="7" spans="2:14" ht="15" customHeight="1" x14ac:dyDescent="0.25">
      <c r="B7" s="43"/>
      <c r="C7" s="44"/>
      <c r="D7" s="44"/>
      <c r="E7" s="44"/>
      <c r="F7" s="44"/>
      <c r="G7" s="44"/>
      <c r="H7" s="44"/>
      <c r="I7" s="44"/>
      <c r="J7" s="44"/>
      <c r="K7" s="44"/>
      <c r="L7" s="44"/>
      <c r="M7" s="44"/>
      <c r="N7" s="45"/>
    </row>
    <row r="8" spans="2:14" ht="15" customHeight="1" x14ac:dyDescent="0.25">
      <c r="B8" s="43"/>
      <c r="C8" s="44"/>
      <c r="D8" s="44"/>
      <c r="E8" s="44"/>
      <c r="F8" s="44"/>
      <c r="G8" s="44"/>
      <c r="H8" s="44"/>
      <c r="I8" s="44"/>
      <c r="J8" s="44"/>
      <c r="K8" s="44"/>
      <c r="L8" s="44"/>
      <c r="M8" s="44"/>
      <c r="N8" s="45"/>
    </row>
    <row r="9" spans="2:14" ht="15" customHeight="1" x14ac:dyDescent="0.25">
      <c r="B9" s="43"/>
      <c r="C9" s="44"/>
      <c r="D9" s="44"/>
      <c r="E9" s="44"/>
      <c r="F9" s="44"/>
      <c r="G9" s="44"/>
      <c r="H9" s="44"/>
      <c r="I9" s="44"/>
      <c r="J9" s="44"/>
      <c r="K9" s="44"/>
      <c r="L9" s="44"/>
      <c r="M9" s="44"/>
      <c r="N9" s="45"/>
    </row>
    <row r="10" spans="2:14" ht="15" customHeight="1" x14ac:dyDescent="0.25">
      <c r="B10" s="43"/>
      <c r="C10" s="44"/>
      <c r="D10" s="44"/>
      <c r="E10" s="44"/>
      <c r="F10" s="44"/>
      <c r="G10" s="44"/>
      <c r="H10" s="44"/>
      <c r="I10" s="44"/>
      <c r="J10" s="44"/>
      <c r="K10" s="44"/>
      <c r="L10" s="44"/>
      <c r="M10" s="44"/>
      <c r="N10" s="45"/>
    </row>
    <row r="11" spans="2:14" ht="15" customHeight="1" thickBot="1" x14ac:dyDescent="0.3">
      <c r="B11" s="46"/>
      <c r="C11" s="47"/>
      <c r="D11" s="47"/>
      <c r="E11" s="47"/>
      <c r="F11" s="47"/>
      <c r="G11" s="47"/>
      <c r="H11" s="47"/>
      <c r="I11" s="47"/>
      <c r="J11" s="47"/>
      <c r="K11" s="47"/>
      <c r="L11" s="47"/>
      <c r="M11" s="47"/>
      <c r="N11" s="48"/>
    </row>
    <row r="19" ht="15" customHeight="1" x14ac:dyDescent="0.25"/>
  </sheetData>
  <mergeCells count="1">
    <mergeCell ref="B2:N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6"/>
  <sheetViews>
    <sheetView workbookViewId="0">
      <selection activeCell="B1" sqref="B1:E2"/>
    </sheetView>
  </sheetViews>
  <sheetFormatPr defaultRowHeight="15" x14ac:dyDescent="0.25"/>
  <cols>
    <col min="3" max="3" width="21.28515625" customWidth="1"/>
    <col min="4" max="4" width="31.140625" customWidth="1"/>
    <col min="5" max="5" width="30" customWidth="1"/>
    <col min="11" max="11" width="24.140625" customWidth="1"/>
  </cols>
  <sheetData>
    <row r="1" spans="2:5" x14ac:dyDescent="0.25">
      <c r="B1" s="49" t="s">
        <v>7</v>
      </c>
      <c r="C1" s="50"/>
      <c r="D1" s="50"/>
      <c r="E1" s="51"/>
    </row>
    <row r="2" spans="2:5" ht="15.75" thickBot="1" x14ac:dyDescent="0.3">
      <c r="B2" s="52"/>
      <c r="C2" s="53"/>
      <c r="D2" s="53"/>
      <c r="E2" s="54"/>
    </row>
    <row r="3" spans="2:5" ht="15.75" thickBot="1" x14ac:dyDescent="0.3"/>
    <row r="4" spans="2:5" ht="16.5" thickBot="1" x14ac:dyDescent="0.3">
      <c r="C4" s="9" t="s">
        <v>5</v>
      </c>
      <c r="D4" s="10" t="s">
        <v>6</v>
      </c>
    </row>
    <row r="5" spans="2:5" ht="15.75" thickBot="1" x14ac:dyDescent="0.3">
      <c r="C5" s="7">
        <v>9</v>
      </c>
      <c r="D5" s="8">
        <v>2500</v>
      </c>
    </row>
    <row r="6" spans="2:5" ht="15.75" thickBot="1" x14ac:dyDescent="0.3">
      <c r="C6" s="7">
        <v>8</v>
      </c>
      <c r="D6" s="8">
        <v>3000</v>
      </c>
    </row>
    <row r="7" spans="2:5" ht="15.75" thickBot="1" x14ac:dyDescent="0.3">
      <c r="C7" s="7">
        <v>7</v>
      </c>
      <c r="D7" s="8">
        <v>3100</v>
      </c>
    </row>
    <row r="8" spans="2:5" ht="15.75" thickBot="1" x14ac:dyDescent="0.3">
      <c r="C8" s="7">
        <v>3</v>
      </c>
      <c r="D8" s="8">
        <v>3500</v>
      </c>
    </row>
    <row r="9" spans="2:5" ht="15.75" thickBot="1" x14ac:dyDescent="0.3">
      <c r="C9" s="7">
        <v>2</v>
      </c>
      <c r="D9" s="8">
        <v>25000</v>
      </c>
    </row>
    <row r="10" spans="2:5" ht="15.75" thickBot="1" x14ac:dyDescent="0.3">
      <c r="C10" s="7">
        <v>1</v>
      </c>
      <c r="D10" s="8">
        <v>50000</v>
      </c>
    </row>
    <row r="11" spans="2:5" ht="15.75" thickBot="1" x14ac:dyDescent="0.3"/>
    <row r="12" spans="2:5" ht="15" customHeight="1" x14ac:dyDescent="0.25">
      <c r="B12" s="58" t="s">
        <v>29</v>
      </c>
      <c r="C12" s="50"/>
      <c r="D12" s="50"/>
      <c r="E12" s="51"/>
    </row>
    <row r="13" spans="2:5" ht="15.75" customHeight="1" x14ac:dyDescent="0.25">
      <c r="B13" s="55"/>
      <c r="C13" s="56"/>
      <c r="D13" s="56"/>
      <c r="E13" s="57"/>
    </row>
    <row r="14" spans="2:5" ht="15" customHeight="1" x14ac:dyDescent="0.25">
      <c r="B14" s="55"/>
      <c r="C14" s="56"/>
      <c r="D14" s="56"/>
      <c r="E14" s="57"/>
    </row>
    <row r="15" spans="2:5" ht="15.75" customHeight="1" x14ac:dyDescent="0.25">
      <c r="B15" s="55"/>
      <c r="C15" s="56"/>
      <c r="D15" s="56"/>
      <c r="E15" s="57"/>
    </row>
    <row r="16" spans="2:5" ht="15.75" thickBot="1" x14ac:dyDescent="0.3">
      <c r="B16" s="52"/>
      <c r="C16" s="53"/>
      <c r="D16" s="53"/>
      <c r="E16" s="54"/>
    </row>
  </sheetData>
  <mergeCells count="2">
    <mergeCell ref="B1:E2"/>
    <mergeCell ref="B12:E1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8"/>
  <sheetViews>
    <sheetView workbookViewId="0">
      <selection activeCell="N18" sqref="N18"/>
    </sheetView>
  </sheetViews>
  <sheetFormatPr defaultRowHeight="15" x14ac:dyDescent="0.25"/>
  <sheetData>
    <row r="1" spans="2:11" ht="15.75" thickBot="1" x14ac:dyDescent="0.3"/>
    <row r="2" spans="2:11" ht="15" customHeight="1" x14ac:dyDescent="0.25">
      <c r="B2" s="58" t="s">
        <v>30</v>
      </c>
      <c r="C2" s="60"/>
      <c r="D2" s="60"/>
      <c r="E2" s="60"/>
      <c r="F2" s="60"/>
      <c r="G2" s="60"/>
      <c r="H2" s="60"/>
      <c r="I2" s="60"/>
      <c r="J2" s="60"/>
      <c r="K2" s="61"/>
    </row>
    <row r="3" spans="2:11" ht="15.75" customHeight="1" x14ac:dyDescent="0.25">
      <c r="B3" s="62"/>
      <c r="C3" s="59"/>
      <c r="D3" s="59"/>
      <c r="E3" s="59"/>
      <c r="F3" s="59"/>
      <c r="G3" s="59"/>
      <c r="H3" s="59"/>
      <c r="I3" s="59"/>
      <c r="J3" s="59"/>
      <c r="K3" s="63"/>
    </row>
    <row r="4" spans="2:11" ht="15" customHeight="1" x14ac:dyDescent="0.25">
      <c r="B4" s="62"/>
      <c r="C4" s="59"/>
      <c r="D4" s="59"/>
      <c r="E4" s="59"/>
      <c r="F4" s="59"/>
      <c r="G4" s="59"/>
      <c r="H4" s="59"/>
      <c r="I4" s="59"/>
      <c r="J4" s="59"/>
      <c r="K4" s="63"/>
    </row>
    <row r="5" spans="2:11" ht="15.75" customHeight="1" x14ac:dyDescent="0.25">
      <c r="B5" s="62"/>
      <c r="C5" s="59"/>
      <c r="D5" s="59"/>
      <c r="E5" s="59"/>
      <c r="F5" s="59"/>
      <c r="G5" s="59"/>
      <c r="H5" s="59"/>
      <c r="I5" s="59"/>
      <c r="J5" s="59"/>
      <c r="K5" s="63"/>
    </row>
    <row r="6" spans="2:11" ht="15" customHeight="1" x14ac:dyDescent="0.25">
      <c r="B6" s="62"/>
      <c r="C6" s="59"/>
      <c r="D6" s="59"/>
      <c r="E6" s="59"/>
      <c r="F6" s="59"/>
      <c r="G6" s="59"/>
      <c r="H6" s="59"/>
      <c r="I6" s="59"/>
      <c r="J6" s="59"/>
      <c r="K6" s="63"/>
    </row>
    <row r="7" spans="2:11" ht="15.75" customHeight="1" x14ac:dyDescent="0.25">
      <c r="B7" s="62"/>
      <c r="C7" s="59"/>
      <c r="D7" s="59"/>
      <c r="E7" s="59"/>
      <c r="F7" s="59"/>
      <c r="G7" s="59"/>
      <c r="H7" s="59"/>
      <c r="I7" s="59"/>
      <c r="J7" s="59"/>
      <c r="K7" s="63"/>
    </row>
    <row r="8" spans="2:11" ht="15.75" thickBot="1" x14ac:dyDescent="0.3">
      <c r="B8" s="64"/>
      <c r="C8" s="65"/>
      <c r="D8" s="65"/>
      <c r="E8" s="65"/>
      <c r="F8" s="65"/>
      <c r="G8" s="65"/>
      <c r="H8" s="65"/>
      <c r="I8" s="65"/>
      <c r="J8" s="65"/>
      <c r="K8" s="66"/>
    </row>
  </sheetData>
  <mergeCells count="1">
    <mergeCell ref="B2:K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4</vt:i4>
      </vt:variant>
    </vt:vector>
  </HeadingPairs>
  <TitlesOfParts>
    <vt:vector size="4" baseType="lpstr">
      <vt:lpstr>Zadanie 1 - przykład</vt:lpstr>
      <vt:lpstr>Zadanie 2</vt:lpstr>
      <vt:lpstr>Zadanie 3</vt:lpstr>
      <vt:lpstr>Zadanie 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Kacper</dc:creator>
  <cp:lastModifiedBy>Kacper</cp:lastModifiedBy>
  <dcterms:created xsi:type="dcterms:W3CDTF">2020-02-29T11:39:56Z</dcterms:created>
  <dcterms:modified xsi:type="dcterms:W3CDTF">2020-05-03T15:03:38Z</dcterms:modified>
</cp:coreProperties>
</file>